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finaid_share\Counseling\Spreadsheets\"/>
    </mc:Choice>
  </mc:AlternateContent>
  <xr:revisionPtr revIDLastSave="0" documentId="13_ncr:1_{37D162D8-CD31-47A5-BEBD-03FD31FB7B89}" xr6:coauthVersionLast="47" xr6:coauthVersionMax="47" xr10:uidLastSave="{00000000-0000-0000-0000-000000000000}"/>
  <bookViews>
    <workbookView xWindow="-20610" yWindow="-120" windowWidth="20730" windowHeight="11160" xr2:uid="{00000000-000D-0000-FFFF-FFFF00000000}"/>
  </bookViews>
  <sheets>
    <sheet name="Billed Charg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D26" i="1"/>
  <c r="D27" i="1"/>
  <c r="D28" i="1"/>
  <c r="D29" i="1"/>
  <c r="C26" i="1"/>
  <c r="C27" i="1"/>
  <c r="C28" i="1"/>
  <c r="C29" i="1"/>
  <c r="B67" i="1"/>
  <c r="D66" i="1"/>
  <c r="C66" i="1"/>
  <c r="D65" i="1"/>
  <c r="C65" i="1"/>
  <c r="B62" i="1"/>
  <c r="D61" i="1"/>
  <c r="C61" i="1"/>
  <c r="D60" i="1"/>
  <c r="C60" i="1"/>
  <c r="D59" i="1"/>
  <c r="C59" i="1"/>
  <c r="D58" i="1"/>
  <c r="C58" i="1"/>
  <c r="B53" i="1"/>
  <c r="D52" i="1"/>
  <c r="D53" i="1" s="1"/>
  <c r="C52" i="1"/>
  <c r="C53" i="1" s="1"/>
  <c r="B48" i="1"/>
  <c r="D47" i="1"/>
  <c r="C47" i="1"/>
  <c r="D46" i="1"/>
  <c r="C46" i="1"/>
  <c r="D45" i="1"/>
  <c r="C45" i="1"/>
  <c r="B41" i="1"/>
  <c r="D40" i="1"/>
  <c r="C40" i="1"/>
  <c r="D39" i="1"/>
  <c r="C39" i="1"/>
  <c r="B37" i="1"/>
  <c r="D36" i="1"/>
  <c r="C36" i="1"/>
  <c r="D35" i="1"/>
  <c r="C35" i="1"/>
  <c r="D34" i="1"/>
  <c r="C34" i="1"/>
  <c r="D24" i="1"/>
  <c r="C24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C11" i="1"/>
  <c r="D10" i="1"/>
  <c r="C10" i="1"/>
  <c r="D9" i="1"/>
  <c r="C9" i="1"/>
  <c r="D8" i="1"/>
  <c r="C8" i="1"/>
  <c r="D7" i="1"/>
  <c r="C7" i="1"/>
  <c r="B6" i="1"/>
  <c r="B13" i="1" s="1"/>
  <c r="D37" i="1" l="1"/>
  <c r="C48" i="1"/>
  <c r="D48" i="1"/>
  <c r="C62" i="1"/>
  <c r="C41" i="1"/>
  <c r="D62" i="1"/>
  <c r="C67" i="1"/>
  <c r="C37" i="1"/>
  <c r="D41" i="1"/>
  <c r="D67" i="1"/>
  <c r="C13" i="1"/>
  <c r="D13" i="1"/>
  <c r="B30" i="1"/>
  <c r="B31" i="1" s="1"/>
  <c r="B42" i="1" s="1"/>
  <c r="B49" i="1" s="1"/>
  <c r="B54" i="1" s="1"/>
  <c r="D30" i="1" l="1"/>
  <c r="D31" i="1" s="1"/>
  <c r="D42" i="1" s="1"/>
  <c r="D49" i="1" s="1"/>
  <c r="D54" i="1" s="1"/>
  <c r="C30" i="1"/>
  <c r="C31" i="1" s="1"/>
  <c r="C42" i="1" s="1"/>
  <c r="C49" i="1" s="1"/>
  <c r="C54" i="1" s="1"/>
</calcChain>
</file>

<file path=xl/sharedStrings.xml><?xml version="1.0" encoding="utf-8"?>
<sst xmlns="http://schemas.openxmlformats.org/spreadsheetml/2006/main" count="80" uniqueCount="78">
  <si>
    <t>SEOG</t>
  </si>
  <si>
    <t>State Grant</t>
  </si>
  <si>
    <t>Student Savings (529 Plans, savings, other)</t>
  </si>
  <si>
    <t>Parent Savings (cash, investments, 529 Plans, other)</t>
  </si>
  <si>
    <t>Other (family, friends, gifts)</t>
  </si>
  <si>
    <t>Total Other</t>
  </si>
  <si>
    <t>Total</t>
  </si>
  <si>
    <t>Other Resources</t>
  </si>
  <si>
    <t>Semester 2</t>
  </si>
  <si>
    <t>Semester 1</t>
  </si>
  <si>
    <t>Additional Non-Billed Expenses</t>
  </si>
  <si>
    <t>Total Student Financing</t>
  </si>
  <si>
    <t>Total Parent Financing</t>
  </si>
  <si>
    <t xml:space="preserve"> </t>
  </si>
  <si>
    <t>Pell</t>
  </si>
  <si>
    <t>Fees</t>
  </si>
  <si>
    <t>Tuition</t>
  </si>
  <si>
    <t>Find more information about outside scholarships on our website</t>
  </si>
  <si>
    <t>Other Expenses</t>
  </si>
  <si>
    <t>Additional Non-Billed Expenses (Estimated)</t>
  </si>
  <si>
    <t>Damage Deposit</t>
  </si>
  <si>
    <t>Health Insurance</t>
  </si>
  <si>
    <t>Health insurance may be waived</t>
  </si>
  <si>
    <t>Admission Deposit</t>
  </si>
  <si>
    <t>Total Grants, Scholarships, and Credits</t>
  </si>
  <si>
    <t>Cost may vary based on meal plan</t>
  </si>
  <si>
    <t>Damage deposit is charged when student first enrolls or reenrolls; any amount not used is refunded when student is no longer enrolled</t>
  </si>
  <si>
    <t>More information on Federal Direct Loans</t>
  </si>
  <si>
    <t>More information on PLUS</t>
  </si>
  <si>
    <t>More information on payment plan</t>
  </si>
  <si>
    <r>
      <t>Billed Expenses</t>
    </r>
    <r>
      <rPr>
        <b/>
        <vertAlign val="superscript"/>
        <sz val="11"/>
        <color rgb="FFC00000"/>
        <rFont val="Calibri"/>
        <family val="2"/>
        <scheme val="minor"/>
      </rPr>
      <t>1</t>
    </r>
  </si>
  <si>
    <t>Total Estimated Non-Billed Expenses</t>
  </si>
  <si>
    <t>Total Work</t>
  </si>
  <si>
    <t>Other</t>
  </si>
  <si>
    <t>Grinnell Grants and Scholarships 1</t>
  </si>
  <si>
    <t>Grinnell Grants and Scholarships 2</t>
  </si>
  <si>
    <t>Grinnell Grants and Scholarships 3</t>
  </si>
  <si>
    <t>Grinnell Grants and Scholarships 4</t>
  </si>
  <si>
    <t>Grants, Scholarships, and Credits</t>
  </si>
  <si>
    <t>Payment Plan</t>
  </si>
  <si>
    <t>Total Payment Plan</t>
  </si>
  <si>
    <t>Estimated Remaining Balance Due (Need to get to $0)</t>
  </si>
  <si>
    <t>Estimated Remaining  Balance Due</t>
  </si>
  <si>
    <t>Estimated Remaining Balance Due</t>
  </si>
  <si>
    <t>Estimated Billed Expenses</t>
  </si>
  <si>
    <t>Previous Balance/Credit</t>
  </si>
  <si>
    <t xml:space="preserve">Student Name: </t>
  </si>
  <si>
    <t>Student Summer Work</t>
  </si>
  <si>
    <t>Student Campus Work</t>
  </si>
  <si>
    <t>Student Loans</t>
  </si>
  <si>
    <t>Parent Loans</t>
  </si>
  <si>
    <t>Payment Plan (5 or 6 months/semester)</t>
  </si>
  <si>
    <t xml:space="preserve">Instructions: Enter information in the yellow cells as applicable to reduce the estimated remaining balance due to $0. </t>
  </si>
  <si>
    <t>Food (Meal Plan)</t>
  </si>
  <si>
    <t>Books, Course Materials, Supplies, and Equipment</t>
  </si>
  <si>
    <t>Miscellaneous Personal Expenses</t>
  </si>
  <si>
    <t>Transportation</t>
  </si>
  <si>
    <r>
      <t>Housing</t>
    </r>
    <r>
      <rPr>
        <vertAlign val="superscript"/>
        <sz val="11"/>
        <color theme="1"/>
        <rFont val="Calibri"/>
        <family val="2"/>
        <scheme val="minor"/>
      </rPr>
      <t>2</t>
    </r>
  </si>
  <si>
    <r>
      <t>Outside Scholarships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</si>
  <si>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r>
      <t>Federal Direct Subsidized Loan</t>
    </r>
    <r>
      <rPr>
        <vertAlign val="superscript"/>
        <sz val="11"/>
        <color theme="1"/>
        <rFont val="Calibri"/>
        <family val="2"/>
        <scheme val="minor"/>
      </rPr>
      <t>4, 5</t>
    </r>
  </si>
  <si>
    <r>
      <t>Other Loan</t>
    </r>
    <r>
      <rPr>
        <vertAlign val="superscript"/>
        <sz val="11"/>
        <color theme="1"/>
        <rFont val="Calibri"/>
        <family val="2"/>
        <scheme val="minor"/>
      </rPr>
      <t>6</t>
    </r>
  </si>
  <si>
    <r>
      <t>Federal PLUS Loan</t>
    </r>
    <r>
      <rPr>
        <vertAlign val="superscript"/>
        <sz val="11"/>
        <rFont val="Calibri"/>
        <family val="2"/>
        <scheme val="minor"/>
      </rPr>
      <t>5</t>
    </r>
  </si>
  <si>
    <r>
      <t>Other Loan</t>
    </r>
    <r>
      <rPr>
        <vertAlign val="superscript"/>
        <sz val="11"/>
        <rFont val="Calibri"/>
        <family val="2"/>
        <scheme val="minor"/>
      </rPr>
      <t>6</t>
    </r>
  </si>
  <si>
    <r>
      <t>Federal Direct Unsubsidized Loan</t>
    </r>
    <r>
      <rPr>
        <vertAlign val="superscript"/>
        <sz val="11"/>
        <color theme="1"/>
        <rFont val="Calibri"/>
        <family val="2"/>
        <scheme val="minor"/>
      </rPr>
      <t>5</t>
    </r>
  </si>
  <si>
    <t>Outside Scholarship 1</t>
  </si>
  <si>
    <t>Outside Scholarship 2</t>
  </si>
  <si>
    <t>Outside Scholarship 3</t>
  </si>
  <si>
    <t>Outside Scholarship 4</t>
  </si>
  <si>
    <t>Notes</t>
  </si>
  <si>
    <r>
      <rPr>
        <vertAlign val="superscript"/>
        <sz val="10"/>
        <color theme="1"/>
        <rFont val="Calibri"/>
        <family val="2"/>
        <scheme val="minor"/>
      </rPr>
      <t xml:space="preserve">1 </t>
    </r>
    <r>
      <rPr>
        <sz val="10"/>
        <color theme="1"/>
        <rFont val="Calibri"/>
        <family val="2"/>
        <scheme val="minor"/>
      </rPr>
      <t>Billed expenses may reflect estimated figures and are subject to change.</t>
    </r>
  </si>
  <si>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Housing reflects the basic room cost. Apartment-style housing, including college-owned houses, costs $8,664 for the 2024-25 year. Students eligible for need-based aid will have their grant adjusted to account for this additional cost.</t>
    </r>
  </si>
  <si>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 xml:space="preserve"> Your financial aid counselor will determine how much you can receive in outside scholarships before your need-based grant from Grinnell is reduced.</t>
    </r>
  </si>
  <si>
    <r>
      <rPr>
        <vertAlign val="superscript"/>
        <sz val="10"/>
        <color theme="1"/>
        <rFont val="Calibri"/>
        <family val="2"/>
        <scheme val="minor"/>
      </rPr>
      <t xml:space="preserve">4 </t>
    </r>
    <r>
      <rPr>
        <sz val="10"/>
        <color theme="1"/>
        <rFont val="Calibri"/>
        <family val="2"/>
        <scheme val="minor"/>
      </rPr>
      <t>Direct Subsidized eligibility is based on the student's federal need as determined by the FAFSA.</t>
    </r>
  </si>
  <si>
    <r>
      <rPr>
        <vertAlign val="superscript"/>
        <sz val="10"/>
        <color theme="1"/>
        <rFont val="Calibri"/>
        <family val="2"/>
        <scheme val="minor"/>
      </rPr>
      <t xml:space="preserve">5 </t>
    </r>
    <r>
      <rPr>
        <sz val="10"/>
        <color theme="1"/>
        <rFont val="Calibri"/>
        <family val="2"/>
        <scheme val="minor"/>
      </rPr>
      <t>Semester calculations for Direct Subsidized, Direct Unsubsidized, and PLUS loans subtract out the origination fee.</t>
    </r>
  </si>
  <si>
    <r>
      <rPr>
        <vertAlign val="superscript"/>
        <sz val="10"/>
        <color theme="1"/>
        <rFont val="Calibri"/>
        <family val="2"/>
        <scheme val="minor"/>
      </rPr>
      <t xml:space="preserve">6 </t>
    </r>
    <r>
      <rPr>
        <sz val="10"/>
        <rFont val="Calibri"/>
        <family val="2"/>
        <scheme val="minor"/>
      </rPr>
      <t>Private and home equity loans have varying interest rates and fees, so this tool is not able to take into consideration actual fees of private loans. Prior to borrowing a private loan, please review terms and conditions of federal loans since federal loans may be more favorable. Grinnell College is not permitted to recommend or endorse any lender. A list of historical lenders is available. You have the right to borrow from any participating lender you choose, even one not on the historical lender list.</t>
    </r>
  </si>
  <si>
    <t>Report outside scholarships to Grinnell</t>
  </si>
  <si>
    <t>Reflects basic housing cost</t>
  </si>
  <si>
    <t>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</si>
</sst>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vertAlign val="superscript"/>
      <sz val="11"/>
      <color rgb="FFC0000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2" tint="-0.749961851863155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71">
    <xf numFmtId="0" fontId="0" fillId="0" borderId="0" xfId="0"/>
    <xf numFmtId="164" fontId="2" fillId="0" borderId="1" xfId="1" applyNumberFormat="1" applyFont="1" applyBorder="1" applyProtection="1"/>
    <xf numFmtId="164" fontId="2" fillId="0" borderId="1" xfId="1" applyNumberFormat="1" applyFont="1" applyFill="1" applyBorder="1" applyProtection="1"/>
    <xf numFmtId="0" fontId="5" fillId="0" borderId="0" xfId="0" applyFont="1" applyAlignment="1">
      <alignment horizontal="center" wrapText="1"/>
    </xf>
    <xf numFmtId="0" fontId="2" fillId="0" borderId="0" xfId="0" applyFont="1"/>
    <xf numFmtId="0" fontId="3" fillId="0" borderId="0" xfId="0" applyFont="1"/>
    <xf numFmtId="0" fontId="2" fillId="0" borderId="1" xfId="1" applyNumberFormat="1" applyFont="1" applyBorder="1" applyAlignment="1" applyProtection="1">
      <alignment horizontal="center"/>
    </xf>
    <xf numFmtId="0" fontId="2" fillId="0" borderId="1" xfId="1" applyNumberFormat="1" applyFont="1" applyBorder="1" applyAlignment="1" applyProtection="1">
      <alignment horizontal="right"/>
    </xf>
    <xf numFmtId="0" fontId="2" fillId="0" borderId="1" xfId="1" applyNumberFormat="1" applyFont="1" applyBorder="1" applyAlignment="1" applyProtection="1">
      <alignment horizontal="left"/>
    </xf>
    <xf numFmtId="0" fontId="2" fillId="0" borderId="1" xfId="1" applyNumberFormat="1" applyFont="1" applyBorder="1" applyProtection="1"/>
    <xf numFmtId="0" fontId="4" fillId="0" borderId="1" xfId="1" applyNumberFormat="1" applyFont="1" applyBorder="1" applyAlignment="1" applyProtection="1">
      <alignment horizontal="right"/>
    </xf>
    <xf numFmtId="0" fontId="12" fillId="0" borderId="1" xfId="0" applyFont="1" applyBorder="1" applyAlignment="1">
      <alignment horizontal="center" wrapText="1"/>
    </xf>
    <xf numFmtId="164" fontId="12" fillId="0" borderId="1" xfId="1" applyNumberFormat="1" applyFont="1" applyFill="1" applyBorder="1" applyAlignment="1" applyProtection="1">
      <alignment horizontal="center" wrapText="1"/>
    </xf>
    <xf numFmtId="0" fontId="12" fillId="0" borderId="1" xfId="1" applyNumberFormat="1" applyFont="1" applyBorder="1" applyProtection="1"/>
    <xf numFmtId="164" fontId="12" fillId="0" borderId="1" xfId="1" applyNumberFormat="1" applyFont="1" applyFill="1" applyBorder="1" applyProtection="1"/>
    <xf numFmtId="164" fontId="12" fillId="0" borderId="1" xfId="1" applyNumberFormat="1" applyFont="1" applyBorder="1" applyProtection="1"/>
    <xf numFmtId="0" fontId="12" fillId="0" borderId="1" xfId="1" applyNumberFormat="1" applyFont="1" applyFill="1" applyBorder="1" applyProtection="1"/>
    <xf numFmtId="0" fontId="6" fillId="0" borderId="1" xfId="1" applyNumberFormat="1" applyFont="1" applyFill="1" applyBorder="1" applyProtection="1"/>
    <xf numFmtId="0" fontId="12" fillId="0" borderId="1" xfId="0" applyFont="1" applyBorder="1"/>
    <xf numFmtId="0" fontId="2" fillId="0" borderId="1" xfId="0" applyFont="1" applyBorder="1" applyAlignment="1">
      <alignment horizontal="right"/>
    </xf>
    <xf numFmtId="0" fontId="6" fillId="0" borderId="1" xfId="1" applyNumberFormat="1" applyFont="1" applyBorder="1" applyAlignment="1" applyProtection="1">
      <alignment horizontal="right"/>
    </xf>
    <xf numFmtId="0" fontId="4" fillId="0" borderId="1" xfId="0" applyFont="1" applyBorder="1" applyAlignment="1">
      <alignment horizontal="right" wrapText="1"/>
    </xf>
    <xf numFmtId="164" fontId="4" fillId="0" borderId="1" xfId="1" applyNumberFormat="1" applyFont="1" applyFill="1" applyBorder="1" applyProtection="1"/>
    <xf numFmtId="164" fontId="1" fillId="0" borderId="1" xfId="1" applyNumberFormat="1" applyFont="1" applyFill="1" applyBorder="1" applyProtection="1"/>
    <xf numFmtId="0" fontId="1" fillId="0" borderId="1" xfId="1" applyNumberFormat="1" applyFont="1" applyBorder="1" applyAlignment="1" applyProtection="1">
      <alignment horizontal="right"/>
    </xf>
    <xf numFmtId="164" fontId="1" fillId="0" borderId="1" xfId="1" applyNumberFormat="1" applyFont="1" applyBorder="1" applyProtection="1"/>
    <xf numFmtId="0" fontId="7" fillId="0" borderId="0" xfId="2" applyProtection="1"/>
    <xf numFmtId="164" fontId="1" fillId="2" borderId="1" xfId="1" applyNumberFormat="1" applyFont="1" applyFill="1" applyBorder="1" applyProtection="1"/>
    <xf numFmtId="164" fontId="1" fillId="0" borderId="1" xfId="1" applyNumberFormat="1" applyFont="1" applyFill="1" applyBorder="1" applyAlignment="1" applyProtection="1">
      <alignment horizontal="center"/>
    </xf>
    <xf numFmtId="0" fontId="0" fillId="0" borderId="1" xfId="1" applyNumberFormat="1" applyFont="1" applyBorder="1" applyAlignment="1" applyProtection="1">
      <alignment horizontal="right"/>
    </xf>
    <xf numFmtId="0" fontId="1" fillId="0" borderId="0" xfId="0" applyFont="1"/>
    <xf numFmtId="164" fontId="1" fillId="4" borderId="1" xfId="1" applyNumberFormat="1" applyFont="1" applyFill="1" applyBorder="1" applyProtection="1">
      <protection locked="0"/>
    </xf>
    <xf numFmtId="0" fontId="0" fillId="0" borderId="1" xfId="0" applyBorder="1" applyAlignment="1">
      <alignment horizontal="right"/>
    </xf>
    <xf numFmtId="164" fontId="4" fillId="5" borderId="1" xfId="1" applyNumberFormat="1" applyFont="1" applyFill="1" applyBorder="1" applyProtection="1">
      <protection locked="0"/>
    </xf>
    <xf numFmtId="0" fontId="7" fillId="0" borderId="0" xfId="2" applyFill="1" applyBorder="1" applyProtection="1"/>
    <xf numFmtId="0" fontId="7" fillId="0" borderId="5" xfId="2" applyBorder="1" applyAlignment="1" applyProtection="1">
      <alignment horizontal="left" wrapText="1"/>
    </xf>
    <xf numFmtId="0" fontId="8" fillId="0" borderId="0" xfId="0" applyFont="1"/>
    <xf numFmtId="0" fontId="2" fillId="4" borderId="1" xfId="1" applyNumberFormat="1" applyFont="1" applyFill="1" applyBorder="1" applyAlignment="1" applyProtection="1">
      <alignment horizontal="left"/>
      <protection locked="0"/>
    </xf>
    <xf numFmtId="164" fontId="1" fillId="0" borderId="1" xfId="1" applyNumberFormat="1" applyFont="1" applyBorder="1" applyProtection="1">
      <protection locked="0"/>
    </xf>
    <xf numFmtId="0" fontId="1" fillId="0" borderId="0" xfId="0" applyFont="1" applyAlignment="1">
      <alignment wrapText="1"/>
    </xf>
    <xf numFmtId="164" fontId="1" fillId="3" borderId="2" xfId="1" applyNumberFormat="1" applyFont="1" applyFill="1" applyBorder="1" applyAlignment="1" applyProtection="1">
      <alignment horizontal="center"/>
    </xf>
    <xf numFmtId="164" fontId="1" fillId="3" borderId="3" xfId="1" applyNumberFormat="1" applyFont="1" applyFill="1" applyBorder="1" applyAlignment="1" applyProtection="1">
      <alignment horizontal="center"/>
    </xf>
    <xf numFmtId="164" fontId="1" fillId="3" borderId="4" xfId="1" applyNumberFormat="1" applyFont="1" applyFill="1" applyBorder="1" applyAlignment="1" applyProtection="1">
      <alignment horizontal="center"/>
    </xf>
    <xf numFmtId="164" fontId="2" fillId="0" borderId="2" xfId="1" applyNumberFormat="1" applyFont="1" applyBorder="1" applyAlignment="1" applyProtection="1">
      <alignment horizontal="center"/>
    </xf>
    <xf numFmtId="164" fontId="2" fillId="0" borderId="3" xfId="1" applyNumberFormat="1" applyFont="1" applyBorder="1" applyAlignment="1" applyProtection="1">
      <alignment horizontal="center"/>
    </xf>
    <xf numFmtId="164" fontId="2" fillId="0" borderId="4" xfId="1" applyNumberFormat="1" applyFont="1" applyBorder="1" applyAlignment="1" applyProtection="1">
      <alignment horizontal="center"/>
    </xf>
    <xf numFmtId="164" fontId="1" fillId="3" borderId="2" xfId="1" applyNumberFormat="1" applyFont="1" applyFill="1" applyBorder="1" applyProtection="1"/>
    <xf numFmtId="164" fontId="1" fillId="3" borderId="3" xfId="1" applyNumberFormat="1" applyFont="1" applyFill="1" applyBorder="1" applyProtection="1"/>
    <xf numFmtId="164" fontId="1" fillId="3" borderId="4" xfId="1" applyNumberFormat="1" applyFont="1" applyFill="1" applyBorder="1" applyProtection="1"/>
    <xf numFmtId="0" fontId="1" fillId="0" borderId="5" xfId="0" applyFont="1" applyBorder="1" applyAlignment="1">
      <alignment wrapText="1"/>
    </xf>
    <xf numFmtId="0" fontId="7" fillId="0" borderId="5" xfId="2" applyBorder="1" applyAlignment="1" applyProtection="1">
      <alignment wrapText="1"/>
    </xf>
    <xf numFmtId="0" fontId="12" fillId="3" borderId="2" xfId="1" applyNumberFormat="1" applyFont="1" applyFill="1" applyBorder="1" applyProtection="1"/>
    <xf numFmtId="0" fontId="12" fillId="3" borderId="3" xfId="1" applyNumberFormat="1" applyFont="1" applyFill="1" applyBorder="1" applyProtection="1"/>
    <xf numFmtId="0" fontId="12" fillId="3" borderId="4" xfId="1" applyNumberFormat="1" applyFont="1" applyFill="1" applyBorder="1" applyProtection="1"/>
    <xf numFmtId="164" fontId="1" fillId="0" borderId="1" xfId="1" applyNumberFormat="1" applyFont="1" applyFill="1" applyBorder="1" applyProtection="1">
      <protection locked="0"/>
    </xf>
    <xf numFmtId="164" fontId="1" fillId="0" borderId="0" xfId="1" applyNumberFormat="1" applyFont="1" applyFill="1" applyBorder="1" applyProtection="1"/>
    <xf numFmtId="0" fontId="7" fillId="0" borderId="5" xfId="2" applyFill="1" applyBorder="1" applyAlignment="1" applyProtection="1">
      <alignment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5" fillId="0" borderId="0" xfId="0" applyFont="1" applyAlignment="1">
      <alignment wrapText="1"/>
    </xf>
    <xf numFmtId="164" fontId="12" fillId="0" borderId="3" xfId="1" applyNumberFormat="1" applyFont="1" applyBorder="1" applyAlignment="1" applyProtection="1">
      <alignment horizontal="center" wrapText="1"/>
    </xf>
    <xf numFmtId="164" fontId="12" fillId="0" borderId="2" xfId="1" applyNumberFormat="1" applyFont="1" applyBorder="1" applyAlignment="1" applyProtection="1">
      <alignment wrapText="1"/>
    </xf>
    <xf numFmtId="164" fontId="12" fillId="0" borderId="4" xfId="1" applyNumberFormat="1" applyFont="1" applyBorder="1" applyAlignment="1" applyProtection="1">
      <alignment wrapText="1"/>
    </xf>
    <xf numFmtId="0" fontId="12" fillId="0" borderId="0" xfId="0" applyFont="1"/>
    <xf numFmtId="0" fontId="15" fillId="0" borderId="0" xfId="0" applyFont="1"/>
    <xf numFmtId="0" fontId="15" fillId="0" borderId="0" xfId="0" applyFont="1" applyAlignment="1">
      <alignment wrapText="1"/>
    </xf>
    <xf numFmtId="0" fontId="7" fillId="0" borderId="5" xfId="2" applyFill="1" applyBorder="1" applyAlignment="1" applyProtection="1">
      <alignment wrapText="1"/>
    </xf>
    <xf numFmtId="0" fontId="1" fillId="0" borderId="5" xfId="0" applyFont="1" applyBorder="1" applyAlignment="1">
      <alignment wrapText="1"/>
    </xf>
    <xf numFmtId="0" fontId="7" fillId="0" borderId="5" xfId="2" applyBorder="1" applyAlignment="1" applyProtection="1">
      <alignment horizontal="left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studentaid.gov/understand-aid/types/loans/subsidized-unsubsidized" TargetMode="External"/><Relationship Id="rId7" Type="http://schemas.openxmlformats.org/officeDocument/2006/relationships/hyperlink" Target="https://www.grinnell.edu/about/leadership/offices-services/student-accounts/monthly-tuition" TargetMode="External"/><Relationship Id="rId2" Type="http://schemas.openxmlformats.org/officeDocument/2006/relationships/hyperlink" Target="https://www.grinnell.edu/about/leadership/offices-services/student-health/insurance" TargetMode="External"/><Relationship Id="rId1" Type="http://schemas.openxmlformats.org/officeDocument/2006/relationships/hyperlink" Target="https://studentaid.gov/understand-aid/types/loans/plus/parent" TargetMode="External"/><Relationship Id="rId6" Type="http://schemas.openxmlformats.org/officeDocument/2006/relationships/hyperlink" Target="https://www.grinnell.edu/admission/financial-aid/affording-grinnell/scholarships" TargetMode="External"/><Relationship Id="rId5" Type="http://schemas.openxmlformats.org/officeDocument/2006/relationships/hyperlink" Target="https://grinnell.co1.qualtrics.com/jfe/form/SV_3lU8jGrEdahMOP3" TargetMode="External"/><Relationship Id="rId4" Type="http://schemas.openxmlformats.org/officeDocument/2006/relationships/hyperlink" Target="https://www.grinnell.edu/about-grinnell/leadership-and-administration/offices-and-services/student-accounts/monthly-tui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I77"/>
  <sheetViews>
    <sheetView tabSelected="1" topLeftCell="A4" zoomScaleNormal="100" workbookViewId="0">
      <selection activeCell="B12" sqref="B12"/>
    </sheetView>
  </sheetViews>
  <sheetFormatPr defaultColWidth="9.140625" defaultRowHeight="15" x14ac:dyDescent="0.25"/>
  <cols>
    <col min="1" max="1" width="55.28515625" style="30" customWidth="1"/>
    <col min="2" max="2" width="11.85546875" style="30" bestFit="1" customWidth="1"/>
    <col min="3" max="3" width="11.85546875" style="30" customWidth="1"/>
    <col min="4" max="4" width="12.5703125" style="30" customWidth="1"/>
    <col min="5" max="5" width="42.85546875" style="30" customWidth="1"/>
    <col min="6" max="6" width="38.42578125" style="30" customWidth="1"/>
    <col min="7" max="7" width="16.140625" style="30" customWidth="1"/>
    <col min="8" max="8" width="15.140625" style="30" customWidth="1"/>
    <col min="9" max="9" width="14.140625" style="30" customWidth="1"/>
    <col min="10" max="16384" width="9.140625" style="30"/>
  </cols>
  <sheetData>
    <row r="2" spans="1:9" x14ac:dyDescent="0.25">
      <c r="A2" s="65" t="s">
        <v>52</v>
      </c>
      <c r="B2" s="65"/>
      <c r="C2" s="65"/>
      <c r="D2" s="65"/>
      <c r="E2" s="65"/>
    </row>
    <row r="4" spans="1:9" s="3" customFormat="1" ht="17.25" customHeight="1" x14ac:dyDescent="0.25">
      <c r="A4" s="37" t="s">
        <v>46</v>
      </c>
      <c r="B4" s="63"/>
      <c r="C4" s="62" t="s">
        <v>77</v>
      </c>
      <c r="D4" s="64"/>
      <c r="E4" s="58" t="s">
        <v>68</v>
      </c>
      <c r="F4" s="30"/>
      <c r="G4" s="30"/>
      <c r="H4" s="30"/>
      <c r="I4" s="30"/>
    </row>
    <row r="5" spans="1:9" s="3" customFormat="1" ht="17.25" x14ac:dyDescent="0.25">
      <c r="A5" s="11" t="s">
        <v>30</v>
      </c>
      <c r="B5" s="12" t="s">
        <v>6</v>
      </c>
      <c r="C5" s="12" t="s">
        <v>9</v>
      </c>
      <c r="D5" s="12" t="s">
        <v>8</v>
      </c>
      <c r="E5" s="57"/>
    </row>
    <row r="6" spans="1:9" x14ac:dyDescent="0.25">
      <c r="A6" s="21" t="s">
        <v>45</v>
      </c>
      <c r="B6" s="23">
        <f>SUM(C6,D6)</f>
        <v>0</v>
      </c>
      <c r="C6" s="31">
        <v>0</v>
      </c>
      <c r="D6" s="31">
        <v>0</v>
      </c>
      <c r="E6" s="57"/>
      <c r="F6" s="3"/>
      <c r="G6" s="3"/>
      <c r="H6" s="3"/>
      <c r="I6" s="3"/>
    </row>
    <row r="7" spans="1:9" x14ac:dyDescent="0.25">
      <c r="A7" s="24" t="s">
        <v>16</v>
      </c>
      <c r="B7" s="25">
        <v>67560</v>
      </c>
      <c r="C7" s="25">
        <f>B7/2</f>
        <v>33780</v>
      </c>
      <c r="D7" s="25">
        <f>B7/2</f>
        <v>33780</v>
      </c>
      <c r="E7" s="57"/>
    </row>
    <row r="8" spans="1:9" x14ac:dyDescent="0.25">
      <c r="A8" s="24" t="s">
        <v>15</v>
      </c>
      <c r="B8" s="25">
        <v>546</v>
      </c>
      <c r="C8" s="25">
        <f>B8/2</f>
        <v>273</v>
      </c>
      <c r="D8" s="25">
        <f>B8/2</f>
        <v>273</v>
      </c>
      <c r="E8" s="57"/>
    </row>
    <row r="9" spans="1:9" s="4" customFormat="1" ht="17.25" x14ac:dyDescent="0.25">
      <c r="A9" s="29" t="s">
        <v>57</v>
      </c>
      <c r="B9" s="25">
        <v>7876</v>
      </c>
      <c r="C9" s="25">
        <f>B9/2</f>
        <v>3938</v>
      </c>
      <c r="D9" s="25">
        <f>B9/2</f>
        <v>3938</v>
      </c>
      <c r="E9" s="30" t="s">
        <v>76</v>
      </c>
      <c r="F9" s="59"/>
      <c r="G9" s="30"/>
      <c r="H9" s="30"/>
      <c r="I9" s="30"/>
    </row>
    <row r="10" spans="1:9" x14ac:dyDescent="0.25">
      <c r="A10" s="29" t="s">
        <v>53</v>
      </c>
      <c r="B10" s="25">
        <v>8966</v>
      </c>
      <c r="C10" s="25">
        <f>B10/2</f>
        <v>4483</v>
      </c>
      <c r="D10" s="25">
        <f>B10/2</f>
        <v>4483</v>
      </c>
      <c r="E10" s="30" t="s">
        <v>25</v>
      </c>
      <c r="F10" s="4"/>
      <c r="G10" s="4"/>
      <c r="H10" s="4"/>
      <c r="I10" s="4"/>
    </row>
    <row r="11" spans="1:9" ht="15" customHeight="1" x14ac:dyDescent="0.25">
      <c r="A11" s="24" t="s">
        <v>21</v>
      </c>
      <c r="B11" s="38">
        <v>2410</v>
      </c>
      <c r="C11" s="25">
        <f>B11</f>
        <v>2410</v>
      </c>
      <c r="D11" s="25">
        <v>0</v>
      </c>
      <c r="E11" s="26" t="s">
        <v>22</v>
      </c>
    </row>
    <row r="12" spans="1:9" ht="15" customHeight="1" x14ac:dyDescent="0.25">
      <c r="A12" s="24" t="s">
        <v>20</v>
      </c>
      <c r="B12" s="25">
        <v>125</v>
      </c>
      <c r="C12" s="25">
        <f>B12</f>
        <v>125</v>
      </c>
      <c r="D12" s="25">
        <v>0</v>
      </c>
      <c r="E12" s="69" t="s">
        <v>26</v>
      </c>
    </row>
    <row r="13" spans="1:9" x14ac:dyDescent="0.25">
      <c r="A13" s="7" t="s">
        <v>44</v>
      </c>
      <c r="B13" s="1">
        <f>SUM(B6:B12)</f>
        <v>87483</v>
      </c>
      <c r="C13" s="1">
        <f>SUM(C6:C12)</f>
        <v>45009</v>
      </c>
      <c r="D13" s="1">
        <f>SUM(D6:D12)</f>
        <v>42474</v>
      </c>
      <c r="E13" s="69"/>
    </row>
    <row r="14" spans="1:9" ht="7.5" customHeight="1" x14ac:dyDescent="0.25">
      <c r="A14" s="46"/>
      <c r="B14" s="47"/>
      <c r="C14" s="47"/>
      <c r="D14" s="48"/>
      <c r="E14" s="69"/>
    </row>
    <row r="15" spans="1:9" x14ac:dyDescent="0.25">
      <c r="A15" s="8" t="s">
        <v>38</v>
      </c>
      <c r="B15" s="27"/>
      <c r="C15" s="27"/>
      <c r="D15" s="27"/>
      <c r="E15" s="69"/>
      <c r="F15" s="60"/>
      <c r="G15" s="60"/>
      <c r="H15" s="60"/>
      <c r="I15" s="60"/>
    </row>
    <row r="16" spans="1:9" x14ac:dyDescent="0.25">
      <c r="A16" s="24" t="s">
        <v>34</v>
      </c>
      <c r="B16" s="31">
        <v>0</v>
      </c>
      <c r="C16" s="23">
        <f t="shared" ref="C16:C22" si="0">B16/2</f>
        <v>0</v>
      </c>
      <c r="D16" s="23">
        <f t="shared" ref="D16:D22" si="1">B16/2</f>
        <v>0</v>
      </c>
      <c r="E16" s="49"/>
    </row>
    <row r="17" spans="1:9" x14ac:dyDescent="0.25">
      <c r="A17" s="24" t="s">
        <v>35</v>
      </c>
      <c r="B17" s="31">
        <v>0</v>
      </c>
      <c r="C17" s="23">
        <f t="shared" si="0"/>
        <v>0</v>
      </c>
      <c r="D17" s="23">
        <f t="shared" si="1"/>
        <v>0</v>
      </c>
      <c r="E17" s="49"/>
      <c r="F17"/>
      <c r="G17" s="55"/>
      <c r="H17" s="55"/>
      <c r="I17" s="55"/>
    </row>
    <row r="18" spans="1:9" x14ac:dyDescent="0.25">
      <c r="A18" s="24" t="s">
        <v>36</v>
      </c>
      <c r="B18" s="31">
        <v>0</v>
      </c>
      <c r="C18" s="23">
        <f t="shared" si="0"/>
        <v>0</v>
      </c>
      <c r="D18" s="23">
        <f t="shared" si="1"/>
        <v>0</v>
      </c>
      <c r="F18"/>
      <c r="G18" s="55"/>
      <c r="H18" s="55"/>
      <c r="I18" s="55"/>
    </row>
    <row r="19" spans="1:9" x14ac:dyDescent="0.25">
      <c r="A19" s="24" t="s">
        <v>37</v>
      </c>
      <c r="B19" s="31">
        <v>0</v>
      </c>
      <c r="C19" s="23">
        <f t="shared" si="0"/>
        <v>0</v>
      </c>
      <c r="D19" s="23">
        <f t="shared" si="1"/>
        <v>0</v>
      </c>
      <c r="F19"/>
      <c r="G19" s="55"/>
      <c r="H19" s="55"/>
      <c r="I19" s="55"/>
    </row>
    <row r="20" spans="1:9" x14ac:dyDescent="0.25">
      <c r="A20" s="24" t="s">
        <v>14</v>
      </c>
      <c r="B20" s="31">
        <v>0</v>
      </c>
      <c r="C20" s="23">
        <f t="shared" si="0"/>
        <v>0</v>
      </c>
      <c r="D20" s="23">
        <f t="shared" si="1"/>
        <v>0</v>
      </c>
      <c r="F20"/>
      <c r="G20" s="55"/>
      <c r="H20" s="55"/>
      <c r="I20" s="55"/>
    </row>
    <row r="21" spans="1:9" x14ac:dyDescent="0.25">
      <c r="A21" s="24" t="s">
        <v>0</v>
      </c>
      <c r="B21" s="31">
        <v>0</v>
      </c>
      <c r="C21" s="23">
        <f t="shared" si="0"/>
        <v>0</v>
      </c>
      <c r="D21" s="23">
        <f t="shared" si="1"/>
        <v>0</v>
      </c>
      <c r="F21"/>
      <c r="G21" s="55"/>
      <c r="H21" s="55"/>
      <c r="I21" s="55"/>
    </row>
    <row r="22" spans="1:9" x14ac:dyDescent="0.25">
      <c r="A22" s="24" t="s">
        <v>1</v>
      </c>
      <c r="B22" s="31">
        <v>0</v>
      </c>
      <c r="C22" s="23">
        <f t="shared" si="0"/>
        <v>0</v>
      </c>
      <c r="D22" s="23">
        <f t="shared" si="1"/>
        <v>0</v>
      </c>
      <c r="F22"/>
      <c r="G22" s="55"/>
      <c r="H22" s="55"/>
      <c r="I22" s="55"/>
    </row>
    <row r="23" spans="1:9" x14ac:dyDescent="0.25">
      <c r="A23" s="24" t="s">
        <v>23</v>
      </c>
      <c r="B23" s="31">
        <v>0</v>
      </c>
      <c r="C23" s="23">
        <f>B23</f>
        <v>0</v>
      </c>
      <c r="D23" s="23">
        <v>0</v>
      </c>
      <c r="G23" s="55"/>
      <c r="H23" s="55"/>
      <c r="I23" s="55"/>
    </row>
    <row r="24" spans="1:9" s="4" customFormat="1" ht="17.25" customHeight="1" x14ac:dyDescent="0.25">
      <c r="A24" s="24" t="s">
        <v>33</v>
      </c>
      <c r="B24" s="31">
        <v>0</v>
      </c>
      <c r="C24" s="23">
        <f>B24/2</f>
        <v>0</v>
      </c>
      <c r="D24" s="23">
        <f>B24/2</f>
        <v>0</v>
      </c>
      <c r="E24" s="30" t="s">
        <v>13</v>
      </c>
      <c r="F24" s="34"/>
      <c r="G24" s="30"/>
      <c r="H24" s="30"/>
      <c r="I24" s="30"/>
    </row>
    <row r="25" spans="1:9" s="4" customFormat="1" ht="17.25" x14ac:dyDescent="0.25">
      <c r="A25" s="8" t="s">
        <v>58</v>
      </c>
      <c r="B25" s="54"/>
      <c r="C25" s="23"/>
      <c r="D25" s="23"/>
      <c r="E25" s="50" t="s">
        <v>75</v>
      </c>
      <c r="F25" s="34"/>
      <c r="G25" s="30"/>
      <c r="H25" s="30"/>
      <c r="I25" s="30"/>
    </row>
    <row r="26" spans="1:9" s="4" customFormat="1" ht="15" customHeight="1" x14ac:dyDescent="0.25">
      <c r="A26" s="24" t="s">
        <v>64</v>
      </c>
      <c r="B26" s="31">
        <v>0</v>
      </c>
      <c r="C26" s="23">
        <f t="shared" ref="C26:C29" si="2">B26/2</f>
        <v>0</v>
      </c>
      <c r="D26" s="23">
        <f t="shared" ref="D26:D29" si="3">B26/2</f>
        <v>0</v>
      </c>
      <c r="E26" s="50"/>
      <c r="F26" s="34"/>
      <c r="G26" s="30"/>
      <c r="H26" s="30"/>
      <c r="I26" s="30"/>
    </row>
    <row r="27" spans="1:9" s="4" customFormat="1" ht="15" customHeight="1" x14ac:dyDescent="0.25">
      <c r="A27" s="24" t="s">
        <v>65</v>
      </c>
      <c r="B27" s="31">
        <v>0</v>
      </c>
      <c r="C27" s="23">
        <f t="shared" si="2"/>
        <v>0</v>
      </c>
      <c r="D27" s="23">
        <f t="shared" si="3"/>
        <v>0</v>
      </c>
      <c r="E27" s="68" t="s">
        <v>17</v>
      </c>
      <c r="F27" s="34"/>
      <c r="G27" s="30"/>
      <c r="H27" s="30"/>
      <c r="I27" s="30"/>
    </row>
    <row r="28" spans="1:9" x14ac:dyDescent="0.25">
      <c r="A28" s="24" t="s">
        <v>66</v>
      </c>
      <c r="B28" s="31">
        <v>0</v>
      </c>
      <c r="C28" s="23">
        <f t="shared" si="2"/>
        <v>0</v>
      </c>
      <c r="D28" s="23">
        <f t="shared" si="3"/>
        <v>0</v>
      </c>
      <c r="E28" s="68"/>
      <c r="F28" s="34"/>
    </row>
    <row r="29" spans="1:9" x14ac:dyDescent="0.25">
      <c r="A29" s="24" t="s">
        <v>67</v>
      </c>
      <c r="B29" s="31">
        <v>0</v>
      </c>
      <c r="C29" s="23">
        <f t="shared" si="2"/>
        <v>0</v>
      </c>
      <c r="D29" s="23">
        <f t="shared" si="3"/>
        <v>0</v>
      </c>
      <c r="E29" s="56"/>
    </row>
    <row r="30" spans="1:9" s="5" customFormat="1" x14ac:dyDescent="0.25">
      <c r="A30" s="7" t="s">
        <v>24</v>
      </c>
      <c r="B30" s="2">
        <f>SUM(B16:B29)</f>
        <v>0</v>
      </c>
      <c r="C30" s="2">
        <f>SUM(C16:C29)</f>
        <v>0</v>
      </c>
      <c r="D30" s="2">
        <f>SUM(D16:D29)</f>
        <v>0</v>
      </c>
      <c r="E30" s="30"/>
      <c r="F30" s="30"/>
      <c r="G30" s="30"/>
      <c r="H30" s="30"/>
      <c r="I30" s="30"/>
    </row>
    <row r="31" spans="1:9" s="5" customFormat="1" x14ac:dyDescent="0.25">
      <c r="A31" s="13" t="s">
        <v>43</v>
      </c>
      <c r="B31" s="14">
        <f>B13-B30</f>
        <v>87483</v>
      </c>
      <c r="C31" s="14">
        <f>C13-C30</f>
        <v>45009</v>
      </c>
      <c r="D31" s="14">
        <f>D13-D30</f>
        <v>42474</v>
      </c>
    </row>
    <row r="32" spans="1:9" s="5" customFormat="1" ht="7.5" customHeight="1" x14ac:dyDescent="0.25">
      <c r="A32" s="40"/>
      <c r="B32" s="41"/>
      <c r="C32" s="41"/>
      <c r="D32" s="42"/>
    </row>
    <row r="33" spans="1:9" s="5" customFormat="1" ht="17.25" customHeight="1" x14ac:dyDescent="0.25">
      <c r="A33" s="9" t="s">
        <v>49</v>
      </c>
      <c r="B33" s="23"/>
      <c r="C33" s="23"/>
      <c r="D33" s="23"/>
    </row>
    <row r="34" spans="1:9" s="5" customFormat="1" ht="17.25" x14ac:dyDescent="0.25">
      <c r="A34" s="29" t="s">
        <v>59</v>
      </c>
      <c r="B34" s="31">
        <v>0</v>
      </c>
      <c r="C34" s="23">
        <f>B34/2*0.98943</f>
        <v>0</v>
      </c>
      <c r="D34" s="23">
        <f>B34/2*0.98943</f>
        <v>0</v>
      </c>
      <c r="E34" s="50" t="s">
        <v>27</v>
      </c>
    </row>
    <row r="35" spans="1:9" s="5" customFormat="1" ht="15" customHeight="1" x14ac:dyDescent="0.25">
      <c r="A35" s="29" t="s">
        <v>63</v>
      </c>
      <c r="B35" s="31">
        <v>0</v>
      </c>
      <c r="C35" s="23">
        <f>B35/2*0.98943</f>
        <v>0</v>
      </c>
      <c r="D35" s="23">
        <f>B35/2*0.98943</f>
        <v>0</v>
      </c>
      <c r="E35" s="50"/>
    </row>
    <row r="36" spans="1:9" s="5" customFormat="1" ht="17.25" x14ac:dyDescent="0.25">
      <c r="A36" s="29" t="s">
        <v>60</v>
      </c>
      <c r="B36" s="31">
        <v>0</v>
      </c>
      <c r="C36" s="23">
        <f>B36/2</f>
        <v>0</v>
      </c>
      <c r="D36" s="23">
        <f>B36/2</f>
        <v>0</v>
      </c>
      <c r="E36" s="35"/>
    </row>
    <row r="37" spans="1:9" s="5" customFormat="1" ht="15" customHeight="1" x14ac:dyDescent="0.25">
      <c r="A37" s="7" t="s">
        <v>11</v>
      </c>
      <c r="B37" s="2">
        <f>SUM(B34:B36)</f>
        <v>0</v>
      </c>
      <c r="C37" s="2">
        <f>SUM(C34:C36)</f>
        <v>0</v>
      </c>
      <c r="D37" s="2">
        <f>SUM(D34:D36)</f>
        <v>0</v>
      </c>
      <c r="E37" s="35"/>
    </row>
    <row r="38" spans="1:9" s="5" customFormat="1" ht="15" customHeight="1" x14ac:dyDescent="0.25">
      <c r="A38" s="9" t="s">
        <v>50</v>
      </c>
      <c r="B38" s="23"/>
      <c r="C38" s="23"/>
      <c r="D38" s="23"/>
      <c r="E38" s="36"/>
    </row>
    <row r="39" spans="1:9" s="5" customFormat="1" ht="15" customHeight="1" x14ac:dyDescent="0.25">
      <c r="A39" s="10" t="s">
        <v>61</v>
      </c>
      <c r="B39" s="31">
        <v>0</v>
      </c>
      <c r="C39" s="23">
        <f>B39/2*0.95772</f>
        <v>0</v>
      </c>
      <c r="D39" s="23">
        <f>B39/2*0.95772</f>
        <v>0</v>
      </c>
      <c r="E39" s="35" t="s">
        <v>28</v>
      </c>
    </row>
    <row r="40" spans="1:9" ht="17.25" x14ac:dyDescent="0.25">
      <c r="A40" s="10" t="s">
        <v>62</v>
      </c>
      <c r="B40" s="31">
        <v>0</v>
      </c>
      <c r="C40" s="23">
        <f>B40/2</f>
        <v>0</v>
      </c>
      <c r="D40" s="23">
        <f>B40/2</f>
        <v>0</v>
      </c>
      <c r="E40" s="5"/>
      <c r="F40" s="5"/>
      <c r="G40" s="5"/>
      <c r="H40" s="5"/>
      <c r="I40" s="5"/>
    </row>
    <row r="41" spans="1:9" x14ac:dyDescent="0.25">
      <c r="A41" s="7" t="s">
        <v>12</v>
      </c>
      <c r="B41" s="2">
        <f>SUM(B39:B40)</f>
        <v>0</v>
      </c>
      <c r="C41" s="2">
        <f>SUM(C39:C40)</f>
        <v>0</v>
      </c>
      <c r="D41" s="2">
        <f>SUM(D39:D40)</f>
        <v>0</v>
      </c>
      <c r="E41" s="35"/>
    </row>
    <row r="42" spans="1:9" x14ac:dyDescent="0.25">
      <c r="A42" s="13" t="s">
        <v>43</v>
      </c>
      <c r="B42" s="15">
        <f>B31-B37-B41</f>
        <v>87483</v>
      </c>
      <c r="C42" s="15">
        <f>C31-C37-C41</f>
        <v>45009</v>
      </c>
      <c r="D42" s="15">
        <f>D31-D37-D41</f>
        <v>42474</v>
      </c>
      <c r="E42" s="35"/>
    </row>
    <row r="43" spans="1:9" ht="7.5" customHeight="1" x14ac:dyDescent="0.25">
      <c r="A43" s="40"/>
      <c r="B43" s="41"/>
      <c r="C43" s="41"/>
      <c r="D43" s="42"/>
      <c r="E43" s="35"/>
    </row>
    <row r="44" spans="1:9" x14ac:dyDescent="0.25">
      <c r="A44" s="9" t="s">
        <v>33</v>
      </c>
      <c r="B44" s="28"/>
      <c r="C44" s="28"/>
      <c r="D44" s="28"/>
      <c r="E44" s="35"/>
    </row>
    <row r="45" spans="1:9" s="4" customFormat="1" x14ac:dyDescent="0.25">
      <c r="A45" s="24" t="s">
        <v>2</v>
      </c>
      <c r="B45" s="31">
        <v>0</v>
      </c>
      <c r="C45" s="23">
        <f>B45/2</f>
        <v>0</v>
      </c>
      <c r="D45" s="23">
        <f>B45/2</f>
        <v>0</v>
      </c>
      <c r="E45" s="35"/>
      <c r="F45" s="30"/>
      <c r="G45" s="30"/>
      <c r="H45" s="30"/>
      <c r="I45" s="30"/>
    </row>
    <row r="46" spans="1:9" s="5" customFormat="1" x14ac:dyDescent="0.25">
      <c r="A46" s="24" t="s">
        <v>3</v>
      </c>
      <c r="B46" s="31">
        <v>0</v>
      </c>
      <c r="C46" s="23">
        <f>B46/2</f>
        <v>0</v>
      </c>
      <c r="D46" s="23">
        <f>B46/2</f>
        <v>0</v>
      </c>
      <c r="E46" s="35"/>
      <c r="F46" s="4"/>
      <c r="G46" s="4"/>
      <c r="H46" s="4"/>
      <c r="I46" s="4"/>
    </row>
    <row r="47" spans="1:9" x14ac:dyDescent="0.25">
      <c r="A47" s="24" t="s">
        <v>4</v>
      </c>
      <c r="B47" s="31">
        <v>0</v>
      </c>
      <c r="C47" s="23">
        <f>B47/2</f>
        <v>0</v>
      </c>
      <c r="D47" s="23">
        <f>B47/2</f>
        <v>0</v>
      </c>
      <c r="E47" s="35"/>
      <c r="F47" s="5"/>
      <c r="G47" s="5"/>
      <c r="H47" s="5"/>
      <c r="I47" s="5"/>
    </row>
    <row r="48" spans="1:9" x14ac:dyDescent="0.25">
      <c r="A48" s="7" t="s">
        <v>5</v>
      </c>
      <c r="B48" s="2">
        <f>SUM(B45:B47)</f>
        <v>0</v>
      </c>
      <c r="C48" s="2">
        <f>SUM(C45:C47)</f>
        <v>0</v>
      </c>
      <c r="D48" s="2">
        <f>SUM(D45:D47)</f>
        <v>0</v>
      </c>
    </row>
    <row r="49" spans="1:9" x14ac:dyDescent="0.25">
      <c r="A49" s="13" t="s">
        <v>42</v>
      </c>
      <c r="B49" s="15">
        <f>B42-B48</f>
        <v>87483</v>
      </c>
      <c r="C49" s="15">
        <f>C42-C48</f>
        <v>45009</v>
      </c>
      <c r="D49" s="15">
        <f>D42-D48</f>
        <v>42474</v>
      </c>
    </row>
    <row r="50" spans="1:9" ht="7.5" customHeight="1" x14ac:dyDescent="0.25">
      <c r="A50" s="51"/>
      <c r="B50" s="52"/>
      <c r="C50" s="52"/>
      <c r="D50" s="53"/>
    </row>
    <row r="51" spans="1:9" ht="15" customHeight="1" x14ac:dyDescent="0.25">
      <c r="A51" s="17" t="s">
        <v>39</v>
      </c>
      <c r="B51" s="16"/>
      <c r="C51" s="16"/>
      <c r="D51" s="16"/>
    </row>
    <row r="52" spans="1:9" x14ac:dyDescent="0.25">
      <c r="A52" s="32" t="s">
        <v>51</v>
      </c>
      <c r="B52" s="31">
        <v>0</v>
      </c>
      <c r="C52" s="23">
        <f>B52/2</f>
        <v>0</v>
      </c>
      <c r="D52" s="23">
        <f>B52/2</f>
        <v>0</v>
      </c>
      <c r="E52" s="70" t="s">
        <v>29</v>
      </c>
    </row>
    <row r="53" spans="1:9" x14ac:dyDescent="0.25">
      <c r="A53" s="19" t="s">
        <v>40</v>
      </c>
      <c r="B53" s="2">
        <f>B52</f>
        <v>0</v>
      </c>
      <c r="C53" s="2">
        <f>C52</f>
        <v>0</v>
      </c>
      <c r="D53" s="2">
        <f>D52</f>
        <v>0</v>
      </c>
      <c r="E53" s="70"/>
    </row>
    <row r="54" spans="1:9" x14ac:dyDescent="0.25">
      <c r="A54" s="18" t="s">
        <v>41</v>
      </c>
      <c r="B54" s="15">
        <f>B49-B53</f>
        <v>87483</v>
      </c>
      <c r="C54" s="15">
        <f>C49-C53</f>
        <v>45009</v>
      </c>
      <c r="D54" s="15">
        <f>D49-D53</f>
        <v>42474</v>
      </c>
    </row>
    <row r="55" spans="1:9" ht="7.5" customHeight="1" x14ac:dyDescent="0.25">
      <c r="A55" s="40"/>
      <c r="B55" s="41"/>
      <c r="C55" s="41"/>
      <c r="D55" s="42"/>
    </row>
    <row r="56" spans="1:9" x14ac:dyDescent="0.25">
      <c r="A56" s="25"/>
      <c r="B56" s="43" t="s">
        <v>10</v>
      </c>
      <c r="C56" s="44"/>
      <c r="D56" s="45"/>
    </row>
    <row r="57" spans="1:9" x14ac:dyDescent="0.25">
      <c r="A57" s="6" t="s">
        <v>19</v>
      </c>
      <c r="B57" s="25"/>
      <c r="C57" s="25"/>
      <c r="D57" s="25"/>
    </row>
    <row r="58" spans="1:9" s="4" customFormat="1" x14ac:dyDescent="0.25">
      <c r="A58" s="10" t="s">
        <v>54</v>
      </c>
      <c r="B58" s="22">
        <v>800</v>
      </c>
      <c r="C58" s="22">
        <f>B58/2</f>
        <v>400</v>
      </c>
      <c r="D58" s="22">
        <f>B58/2</f>
        <v>400</v>
      </c>
      <c r="E58" s="30"/>
      <c r="F58" s="30"/>
      <c r="G58" s="30"/>
      <c r="H58" s="30"/>
      <c r="I58" s="30"/>
    </row>
    <row r="59" spans="1:9" s="4" customFormat="1" x14ac:dyDescent="0.25">
      <c r="A59" s="10" t="s">
        <v>55</v>
      </c>
      <c r="B59" s="22">
        <v>1100</v>
      </c>
      <c r="C59" s="22">
        <f>B59/2</f>
        <v>550</v>
      </c>
      <c r="D59" s="22">
        <f>B59/2</f>
        <v>550</v>
      </c>
    </row>
    <row r="60" spans="1:9" x14ac:dyDescent="0.25">
      <c r="A60" s="10" t="s">
        <v>56</v>
      </c>
      <c r="B60" s="33">
        <v>0</v>
      </c>
      <c r="C60" s="22">
        <f>B60/2</f>
        <v>0</v>
      </c>
      <c r="D60" s="22">
        <f>B60/2</f>
        <v>0</v>
      </c>
      <c r="E60" s="4"/>
      <c r="F60" s="4"/>
      <c r="G60" s="4"/>
      <c r="H60" s="4"/>
      <c r="I60" s="4"/>
    </row>
    <row r="61" spans="1:9" x14ac:dyDescent="0.25">
      <c r="A61" s="10" t="s">
        <v>18</v>
      </c>
      <c r="B61" s="33">
        <v>0</v>
      </c>
      <c r="C61" s="22">
        <f>B61/2</f>
        <v>0</v>
      </c>
      <c r="D61" s="22">
        <f>B61/2</f>
        <v>0</v>
      </c>
    </row>
    <row r="62" spans="1:9" x14ac:dyDescent="0.25">
      <c r="A62" s="20" t="s">
        <v>31</v>
      </c>
      <c r="B62" s="2">
        <f>SUM(B58:B61)</f>
        <v>1900</v>
      </c>
      <c r="C62" s="2">
        <f>SUM(C58:C61)</f>
        <v>950</v>
      </c>
      <c r="D62" s="2">
        <f>SUM(D58:D61)</f>
        <v>950</v>
      </c>
    </row>
    <row r="63" spans="1:9" ht="7.5" customHeight="1" x14ac:dyDescent="0.25">
      <c r="A63" s="40"/>
      <c r="B63" s="41"/>
      <c r="C63" s="41"/>
      <c r="D63" s="42"/>
    </row>
    <row r="64" spans="1:9" s="4" customFormat="1" x14ac:dyDescent="0.25">
      <c r="A64" s="6" t="s">
        <v>7</v>
      </c>
      <c r="B64" s="25"/>
      <c r="C64" s="25"/>
      <c r="D64" s="25"/>
      <c r="E64" s="30"/>
      <c r="F64" s="30"/>
      <c r="G64" s="30"/>
      <c r="H64" s="30"/>
      <c r="I64" s="30"/>
    </row>
    <row r="65" spans="1:9" x14ac:dyDescent="0.25">
      <c r="A65" s="10" t="s">
        <v>47</v>
      </c>
      <c r="B65" s="23">
        <v>2500</v>
      </c>
      <c r="C65" s="23">
        <f>B65/2</f>
        <v>1250</v>
      </c>
      <c r="D65" s="23">
        <f>B65/2</f>
        <v>1250</v>
      </c>
      <c r="E65" s="4"/>
      <c r="F65" s="4"/>
      <c r="G65" s="4"/>
      <c r="H65" s="4"/>
      <c r="I65" s="4"/>
    </row>
    <row r="66" spans="1:9" x14ac:dyDescent="0.25">
      <c r="A66" s="10" t="s">
        <v>48</v>
      </c>
      <c r="B66" s="31">
        <v>0</v>
      </c>
      <c r="C66" s="23">
        <f>B66/2</f>
        <v>0</v>
      </c>
      <c r="D66" s="23">
        <f>B66/2</f>
        <v>0</v>
      </c>
    </row>
    <row r="67" spans="1:9" x14ac:dyDescent="0.25">
      <c r="A67" s="20" t="s">
        <v>32</v>
      </c>
      <c r="B67" s="1">
        <f>SUM(B65:B66)</f>
        <v>2500</v>
      </c>
      <c r="C67" s="1">
        <f>SUM(C65:C66)</f>
        <v>1250</v>
      </c>
      <c r="D67" s="1">
        <f>SUM(D65:D66)</f>
        <v>1250</v>
      </c>
    </row>
    <row r="68" spans="1:9" ht="15.75" x14ac:dyDescent="0.25">
      <c r="A68" s="66" t="s">
        <v>69</v>
      </c>
      <c r="B68" s="66"/>
      <c r="C68" s="66"/>
      <c r="D68" s="66"/>
      <c r="E68" s="66"/>
    </row>
    <row r="69" spans="1:9" ht="15.75" customHeight="1" x14ac:dyDescent="0.25">
      <c r="A69" s="67" t="s">
        <v>70</v>
      </c>
      <c r="B69" s="67"/>
      <c r="C69" s="67"/>
      <c r="D69" s="67"/>
      <c r="E69" s="67"/>
      <c r="F69" s="39"/>
    </row>
    <row r="70" spans="1:9" x14ac:dyDescent="0.25">
      <c r="A70" s="67"/>
      <c r="B70" s="67"/>
      <c r="C70" s="67"/>
      <c r="D70" s="67"/>
      <c r="E70" s="67"/>
      <c r="F70" s="39"/>
    </row>
    <row r="71" spans="1:9" ht="15.75" x14ac:dyDescent="0.25">
      <c r="A71" s="66" t="s">
        <v>71</v>
      </c>
      <c r="B71" s="66"/>
      <c r="C71" s="66"/>
      <c r="D71" s="66"/>
      <c r="E71" s="66"/>
    </row>
    <row r="72" spans="1:9" ht="15.75" x14ac:dyDescent="0.25">
      <c r="A72" s="66" t="s">
        <v>72</v>
      </c>
      <c r="B72" s="66"/>
      <c r="C72" s="66"/>
      <c r="D72" s="66"/>
      <c r="E72" s="66"/>
    </row>
    <row r="73" spans="1:9" ht="15" customHeight="1" x14ac:dyDescent="0.25">
      <c r="A73" s="66" t="s">
        <v>73</v>
      </c>
      <c r="B73" s="66"/>
      <c r="C73" s="66"/>
      <c r="D73" s="66"/>
      <c r="E73" s="66"/>
    </row>
    <row r="74" spans="1:9" ht="15.75" customHeight="1" x14ac:dyDescent="0.25">
      <c r="A74" s="67" t="s">
        <v>74</v>
      </c>
      <c r="B74" s="67"/>
      <c r="C74" s="67"/>
      <c r="D74" s="67"/>
      <c r="E74" s="67"/>
      <c r="F74" s="39"/>
    </row>
    <row r="75" spans="1:9" x14ac:dyDescent="0.25">
      <c r="A75" s="67"/>
      <c r="B75" s="67"/>
      <c r="C75" s="67"/>
      <c r="D75" s="67"/>
      <c r="E75" s="67"/>
      <c r="F75" s="39"/>
    </row>
    <row r="76" spans="1:9" x14ac:dyDescent="0.25">
      <c r="A76" s="67"/>
      <c r="B76" s="67"/>
      <c r="C76" s="67"/>
      <c r="D76" s="67"/>
      <c r="E76" s="67"/>
      <c r="F76" s="39"/>
    </row>
    <row r="77" spans="1:9" x14ac:dyDescent="0.25">
      <c r="A77" s="61"/>
      <c r="B77" s="61"/>
      <c r="C77" s="61"/>
      <c r="D77" s="61"/>
      <c r="E77" s="61"/>
    </row>
  </sheetData>
  <sheetProtection sheet="1" objects="1" scenarios="1"/>
  <mergeCells count="10">
    <mergeCell ref="A2:E2"/>
    <mergeCell ref="A72:E72"/>
    <mergeCell ref="A73:E73"/>
    <mergeCell ref="A74:E76"/>
    <mergeCell ref="E27:E28"/>
    <mergeCell ref="E12:E15"/>
    <mergeCell ref="E52:E53"/>
    <mergeCell ref="A69:E70"/>
    <mergeCell ref="A68:E68"/>
    <mergeCell ref="A71:E71"/>
  </mergeCells>
  <phoneticPr fontId="14" type="noConversion"/>
  <hyperlinks>
    <hyperlink ref="E39" r:id="rId1" xr:uid="{00000000-0004-0000-0000-000000000000}"/>
    <hyperlink ref="E11" r:id="rId2" xr:uid="{00000000-0004-0000-0000-000001000000}"/>
    <hyperlink ref="E34" r:id="rId3" display="Federal Direct Loans" xr:uid="{00000000-0004-0000-0000-000002000000}"/>
    <hyperlink ref="E52" r:id="rId4" xr:uid="{00000000-0004-0000-0000-000003000000}"/>
    <hyperlink ref="E25" r:id="rId5" display="Report outside scholarships to the Financial Aid Office" xr:uid="{00000000-0004-0000-0000-000004000000}"/>
    <hyperlink ref="E27" r:id="rId6" xr:uid="{00000000-0004-0000-0000-000005000000}"/>
    <hyperlink ref="E52:E53" r:id="rId7" display="More information on payment plan" xr:uid="{00000000-0004-0000-0000-000006000000}"/>
  </hyperlinks>
  <pageMargins left="0.5" right="0.5" top="0.25" bottom="0.25" header="0.3" footer="0.3"/>
  <pageSetup orientation="portrait"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0A9A2F716AD3429A176BCB84189EE9" ma:contentTypeVersion="5" ma:contentTypeDescription="Create a new document." ma:contentTypeScope="" ma:versionID="8f12d17a91e51c329f5d27be5b283fe4">
  <xsd:schema xmlns:xsd="http://www.w3.org/2001/XMLSchema" xmlns:xs="http://www.w3.org/2001/XMLSchema" xmlns:p="http://schemas.microsoft.com/office/2006/metadata/properties" xmlns:ns3="7996cafe-927d-428a-af50-fa7088e66df1" targetNamespace="http://schemas.microsoft.com/office/2006/metadata/properties" ma:root="true" ma:fieldsID="3f478a221ae6f8cb72f4b0841cb1b6be" ns3:_="">
    <xsd:import namespace="7996cafe-927d-428a-af50-fa7088e66df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96cafe-927d-428a-af50-fa7088e66d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4B6EF9-FAFA-4EF9-985B-D0EF890F0E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D49E3B-9F6B-4E8F-9FB3-FCD7059BE564}">
  <ds:schemaRefs>
    <ds:schemaRef ds:uri="7996cafe-927d-428a-af50-fa7088e66df1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E9ECEBC-0A7D-436F-8A89-3105FD7974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96cafe-927d-428a-af50-fa7088e66d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Billed Charges</vt:lpstr>
    </vt:vector>
  </TitlesOfParts>
  <Company>Bowdoin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Bartini</dc:creator>
  <cp:lastModifiedBy>Haines, Stephanie (Steph)</cp:lastModifiedBy>
  <cp:lastPrinted>2020-03-16T18:53:04Z</cp:lastPrinted>
  <dcterms:created xsi:type="dcterms:W3CDTF">2014-04-08T18:37:26Z</dcterms:created>
  <dcterms:modified xsi:type="dcterms:W3CDTF">2024-05-06T14:38:28Z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0x010100AC0A9A2F716AD3429A176BCB84189EE9</vt:lpwstr>
  </property>
</Properties>
</file>